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<sst xmlns="http://schemas.openxmlformats.org/spreadsheetml/2006/main" count="122" uniqueCount="100">
  <si>
    <t>mii lei</t>
  </si>
  <si>
    <t>DENUMIRE CAPITOL; SUBCAPITOL /TITLU</t>
  </si>
  <si>
    <t xml:space="preserve">COD capitol
</t>
  </si>
  <si>
    <t>SECTIUNE FUNCTIONARE</t>
  </si>
  <si>
    <t xml:space="preserve">AUTORITATI PUBLICE </t>
  </si>
  <si>
    <t>10.Cheltuieli de personal</t>
  </si>
  <si>
    <t>20.Bunuri si servicii</t>
  </si>
  <si>
    <t>20-chelt materiale</t>
  </si>
  <si>
    <t>SITUATII DE URGENTA</t>
  </si>
  <si>
    <t>61,02,05</t>
  </si>
  <si>
    <t>INVATAMANT</t>
  </si>
  <si>
    <t>57 Ajutoare sociale</t>
  </si>
  <si>
    <t>copii cu cerinte educationale speciale</t>
  </si>
  <si>
    <t>59.Alte cheltuieli-BURSE</t>
  </si>
  <si>
    <t>20. Bunuri si servicii</t>
  </si>
  <si>
    <t>ALTE SERV. CULTURALE</t>
  </si>
  <si>
    <t>59.Alte cheltuieli</t>
  </si>
  <si>
    <t>20.cheltuieli materiale</t>
  </si>
  <si>
    <t>59 Alte cheltuieli</t>
  </si>
  <si>
    <t>ASISTENTA SOCIALA</t>
  </si>
  <si>
    <t>57. asistenta sociala</t>
  </si>
  <si>
    <t>ajutor incalzire</t>
  </si>
  <si>
    <t xml:space="preserve">10.cheltuieli de personal </t>
  </si>
  <si>
    <t xml:space="preserve">ILUMINAT </t>
  </si>
  <si>
    <t>70.06.00</t>
  </si>
  <si>
    <t>PROTECTIA MEDIULUI SALUBRITATE</t>
  </si>
  <si>
    <t>SALUBRITATE</t>
  </si>
  <si>
    <t>74.05.01</t>
  </si>
  <si>
    <t>ACTIUNI GENERALE ECONOMICE</t>
  </si>
  <si>
    <t>20Prevenire si combatere inundatii, ingheturi</t>
  </si>
  <si>
    <t xml:space="preserve">Alte cheltuieli în domeniul agriculturii </t>
  </si>
  <si>
    <t>TRANSPORTURI</t>
  </si>
  <si>
    <t>DRUMURI SI PODURI</t>
  </si>
  <si>
    <t>ALTE ACT. ECOM. CENTRU TURISTIC</t>
  </si>
  <si>
    <t>TOTAL CHELTUIELI:</t>
  </si>
  <si>
    <t>59. Asociatii si fundatii</t>
  </si>
  <si>
    <t xml:space="preserve">conform notei de fundamentare </t>
  </si>
  <si>
    <t>indemnizatii</t>
  </si>
  <si>
    <t>67.03.07</t>
  </si>
  <si>
    <t>67.03.03</t>
  </si>
  <si>
    <t>67.03.02</t>
  </si>
  <si>
    <t>67.03.30</t>
  </si>
  <si>
    <t>67.05.01</t>
  </si>
  <si>
    <t>67.06.00</t>
  </si>
  <si>
    <t>68.05.02</t>
  </si>
  <si>
    <t>68.15.01</t>
  </si>
  <si>
    <t>68.50.00</t>
  </si>
  <si>
    <t>84.03.01</t>
  </si>
  <si>
    <t>87.02.04</t>
  </si>
  <si>
    <t>Utilitati Sali sport, plase teren fotbal Baza Sportiva Iclod, mentenanta gaz, iscir, reparatii</t>
  </si>
  <si>
    <t>burse</t>
  </si>
  <si>
    <t>salarii personal, consilieri locali</t>
  </si>
  <si>
    <t xml:space="preserve">finantare nerambursabila </t>
  </si>
  <si>
    <t>finantari nerambursabile</t>
  </si>
  <si>
    <t>59.Alte cheltuieli - asociatii</t>
  </si>
  <si>
    <t>71. cheltuieli capital</t>
  </si>
  <si>
    <t>70 cheltuieli de capital</t>
  </si>
  <si>
    <t>intretinere capele</t>
  </si>
  <si>
    <t xml:space="preserve">SIST. DE MANG A DESEURILOR ECO-M </t>
  </si>
  <si>
    <t>65.50.20</t>
  </si>
  <si>
    <t>57. Ajutoare sociale tichete gradinita</t>
  </si>
  <si>
    <t>65.50.57</t>
  </si>
  <si>
    <t>BIBLIOTECA</t>
  </si>
  <si>
    <t>MUZEU</t>
  </si>
  <si>
    <t>CULTURA</t>
  </si>
  <si>
    <t xml:space="preserve">SPORT </t>
  </si>
  <si>
    <t>RELIGIE</t>
  </si>
  <si>
    <t>AJUTOARE SOCIALE</t>
  </si>
  <si>
    <t>tichete de gradinita</t>
  </si>
  <si>
    <t>20. cheltuieli materiale</t>
  </si>
  <si>
    <t>cursuri asistenti sociali</t>
  </si>
  <si>
    <t>asociatii, despagubiri</t>
  </si>
  <si>
    <t xml:space="preserve">cheltuieli de intretinere si functionare primarie,Reparatii curente,asigurari, combustibil, birotica, consumabile, contracte prestari servicii, cursuri perfectionare, piese de schimb utilaje, obiecte de inventar, materiale de curatenie,, documente topo, taxe notarile </t>
  </si>
  <si>
    <t>cheltuieli de intretinere si functionare , reparatii curente centrale termice, piese de schimb, asigurari, reparatie gresie camin Livada si Orman, etc</t>
  </si>
  <si>
    <t>certificate producator, paza padure, marcaje</t>
  </si>
  <si>
    <t>55.01.42</t>
  </si>
  <si>
    <t>proiect regional de dezv.a infrastructurii</t>
  </si>
  <si>
    <t>lei</t>
  </si>
  <si>
    <t>ALIMENTARE CU APA</t>
  </si>
  <si>
    <t xml:space="preserve">70 Proiectare alimentare cu apa </t>
  </si>
  <si>
    <t>20 cheltuieli materiale</t>
  </si>
  <si>
    <t>intretinere consumabile</t>
  </si>
  <si>
    <t>70.05.01</t>
  </si>
  <si>
    <t>80.01.06</t>
  </si>
  <si>
    <t>83.03.30</t>
  </si>
  <si>
    <t xml:space="preserve">contract Supercom, </t>
  </si>
  <si>
    <t xml:space="preserve">salarii personal, </t>
  </si>
  <si>
    <t>salarii asistenti personali</t>
  </si>
  <si>
    <t xml:space="preserve"> intretinere, activitati muzeu, </t>
  </si>
  <si>
    <t>Proiectare policlinica Iclod</t>
  </si>
  <si>
    <t xml:space="preserve">PROIECT BUGET  DE CHELTUIELI PE  ANUL 2024
</t>
  </si>
  <si>
    <t>cheltuieli pentru intretinere si functionare</t>
  </si>
  <si>
    <t>BUGET
2024</t>
  </si>
  <si>
    <t>EXPLICATII  BUGET 2024</t>
  </si>
  <si>
    <t xml:space="preserve">salarii personal </t>
  </si>
  <si>
    <t>calendar evenimente 2024</t>
  </si>
  <si>
    <t>ALTE SERV. SOCIALE</t>
  </si>
  <si>
    <t>cons ener. Serv. Ip mentenanta, iluminat festiv</t>
  </si>
  <si>
    <t>contract dezapezire</t>
  </si>
  <si>
    <t>. REPARATII DRUMURI, PIETRUIRI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</si>
</sst>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.00\ _ _-;\-* #,##0.00\ _ _-;_-* \-??\ _ _-;_-@_-"/>
    <numFmt numFmtId="173" formatCode="dd/mm/yy"/>
    <numFmt numFmtId="174" formatCode="0.000"/>
  </numFmts>
  <fonts count="5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0"/>
      <color theme="0"/>
      <name val="Arial"/>
      <family val="2"/>
    </font>
    <font>
      <sz val="11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33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5" fillId="38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8" borderId="0" xfId="0" applyFont="1" applyFill="1" applyAlignment="1">
      <alignment/>
    </xf>
    <xf numFmtId="2" fontId="0" fillId="37" borderId="0" xfId="0" applyNumberFormat="1" applyFill="1" applyAlignment="1">
      <alignment/>
    </xf>
    <xf numFmtId="0" fontId="4" fillId="38" borderId="0" xfId="0" applyFont="1" applyFill="1" applyBorder="1" applyAlignment="1">
      <alignment horizontal="left" vertical="top"/>
    </xf>
    <xf numFmtId="0" fontId="5" fillId="40" borderId="0" xfId="0" applyFont="1" applyFill="1" applyAlignment="1">
      <alignment/>
    </xf>
    <xf numFmtId="0" fontId="0" fillId="41" borderId="0" xfId="0" applyFill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50" fillId="42" borderId="11" xfId="0" applyFont="1" applyFill="1" applyBorder="1" applyAlignment="1">
      <alignment vertical="top"/>
    </xf>
    <xf numFmtId="0" fontId="50" fillId="42" borderId="11" xfId="0" applyFont="1" applyFill="1" applyBorder="1" applyAlignment="1">
      <alignment horizontal="center" vertical="center"/>
    </xf>
    <xf numFmtId="172" fontId="50" fillId="42" borderId="11" xfId="42" applyFont="1" applyFill="1" applyBorder="1" applyAlignment="1" applyProtection="1">
      <alignment horizontal="right" vertical="center"/>
      <protection/>
    </xf>
    <xf numFmtId="2" fontId="50" fillId="42" borderId="11" xfId="42" applyNumberFormat="1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172" fontId="8" fillId="0" borderId="11" xfId="42" applyFont="1" applyFill="1" applyBorder="1" applyAlignment="1" applyProtection="1">
      <alignment horizontal="left" vertical="top"/>
      <protection/>
    </xf>
    <xf numFmtId="172" fontId="8" fillId="34" borderId="11" xfId="42" applyFont="1" applyFill="1" applyBorder="1" applyAlignment="1" applyProtection="1">
      <alignment horizontal="left" vertical="top"/>
      <protection/>
    </xf>
    <xf numFmtId="0" fontId="8" fillId="34" borderId="11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horizontal="left" vertical="top" wrapText="1"/>
    </xf>
    <xf numFmtId="0" fontId="50" fillId="42" borderId="11" xfId="0" applyFont="1" applyFill="1" applyBorder="1" applyAlignment="1">
      <alignment horizontal="left" vertical="top" wrapText="1"/>
    </xf>
    <xf numFmtId="0" fontId="50" fillId="42" borderId="11" xfId="0" applyFont="1" applyFill="1" applyBorder="1" applyAlignment="1">
      <alignment horizontal="center" vertical="top"/>
    </xf>
    <xf numFmtId="172" fontId="50" fillId="42" borderId="11" xfId="42" applyFont="1" applyFill="1" applyBorder="1" applyAlignment="1" applyProtection="1">
      <alignment horizontal="left" vertical="top"/>
      <protection/>
    </xf>
    <xf numFmtId="2" fontId="50" fillId="42" borderId="11" xfId="42" applyNumberFormat="1" applyFont="1" applyFill="1" applyBorder="1" applyAlignment="1" applyProtection="1">
      <alignment horizontal="left" vertical="top"/>
      <protection/>
    </xf>
    <xf numFmtId="0" fontId="8" fillId="37" borderId="11" xfId="0" applyFont="1" applyFill="1" applyBorder="1" applyAlignment="1">
      <alignment horizontal="left" vertical="top" wrapText="1"/>
    </xf>
    <xf numFmtId="0" fontId="8" fillId="39" borderId="11" xfId="0" applyFont="1" applyFill="1" applyBorder="1" applyAlignment="1">
      <alignment horizontal="left" vertical="top" wrapText="1"/>
    </xf>
    <xf numFmtId="172" fontId="8" fillId="43" borderId="11" xfId="42" applyFont="1" applyFill="1" applyBorder="1" applyAlignment="1" applyProtection="1">
      <alignment horizontal="left" vertical="top" wrapText="1"/>
      <protection/>
    </xf>
    <xf numFmtId="172" fontId="8" fillId="43" borderId="11" xfId="42" applyFont="1" applyFill="1" applyBorder="1" applyAlignment="1" applyProtection="1">
      <alignment horizontal="left" vertical="top"/>
      <protection/>
    </xf>
    <xf numFmtId="2" fontId="8" fillId="43" borderId="11" xfId="42" applyNumberFormat="1" applyFont="1" applyFill="1" applyBorder="1" applyAlignment="1" applyProtection="1">
      <alignment horizontal="left" vertical="top"/>
      <protection/>
    </xf>
    <xf numFmtId="172" fontId="8" fillId="39" borderId="11" xfId="42" applyFont="1" applyFill="1" applyBorder="1" applyAlignment="1" applyProtection="1">
      <alignment horizontal="left" vertical="top" wrapText="1"/>
      <protection/>
    </xf>
    <xf numFmtId="172" fontId="8" fillId="37" borderId="11" xfId="42" applyFont="1" applyFill="1" applyBorder="1" applyAlignment="1" applyProtection="1">
      <alignment horizontal="left" vertical="top"/>
      <protection/>
    </xf>
    <xf numFmtId="0" fontId="50" fillId="42" borderId="11" xfId="0" applyFont="1" applyFill="1" applyBorder="1" applyAlignment="1">
      <alignment horizontal="left" vertical="top"/>
    </xf>
    <xf numFmtId="2" fontId="51" fillId="42" borderId="11" xfId="42" applyNumberFormat="1" applyFont="1" applyFill="1" applyBorder="1" applyAlignment="1" applyProtection="1">
      <alignment horizontal="left" vertical="top"/>
      <protection/>
    </xf>
    <xf numFmtId="0" fontId="8" fillId="37" borderId="11" xfId="0" applyFont="1" applyFill="1" applyBorder="1" applyAlignment="1">
      <alignment horizontal="left" vertical="top"/>
    </xf>
    <xf numFmtId="172" fontId="7" fillId="37" borderId="11" xfId="42" applyFont="1" applyFill="1" applyBorder="1" applyAlignment="1" applyProtection="1">
      <alignment horizontal="left" vertical="top"/>
      <protection/>
    </xf>
    <xf numFmtId="0" fontId="52" fillId="42" borderId="11" xfId="0" applyFont="1" applyFill="1" applyBorder="1" applyAlignment="1">
      <alignment horizontal="left" vertical="top"/>
    </xf>
    <xf numFmtId="14" fontId="50" fillId="44" borderId="11" xfId="0" applyNumberFormat="1" applyFont="1" applyFill="1" applyBorder="1" applyAlignment="1">
      <alignment horizontal="left" vertical="top"/>
    </xf>
    <xf numFmtId="0" fontId="51" fillId="42" borderId="11" xfId="0" applyFont="1" applyFill="1" applyBorder="1" applyAlignment="1">
      <alignment horizontal="left" vertical="top"/>
    </xf>
    <xf numFmtId="0" fontId="8" fillId="39" borderId="11" xfId="0" applyFont="1" applyFill="1" applyBorder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172" fontId="9" fillId="39" borderId="11" xfId="42" applyFont="1" applyFill="1" applyBorder="1" applyAlignment="1" applyProtection="1">
      <alignment horizontal="left" vertical="top"/>
      <protection/>
    </xf>
    <xf numFmtId="14" fontId="7" fillId="37" borderId="11" xfId="0" applyNumberFormat="1" applyFont="1" applyFill="1" applyBorder="1" applyAlignment="1">
      <alignment horizontal="left" vertical="top"/>
    </xf>
    <xf numFmtId="0" fontId="52" fillId="42" borderId="11" xfId="0" applyFont="1" applyFill="1" applyBorder="1" applyAlignment="1">
      <alignment horizontal="left" vertical="top" wrapText="1"/>
    </xf>
    <xf numFmtId="0" fontId="50" fillId="45" borderId="11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172" fontId="8" fillId="39" borderId="11" xfId="42" applyFont="1" applyFill="1" applyBorder="1" applyAlignment="1" applyProtection="1">
      <alignment horizontal="left" vertical="top"/>
      <protection/>
    </xf>
    <xf numFmtId="0" fontId="7" fillId="43" borderId="11" xfId="0" applyFont="1" applyFill="1" applyBorder="1" applyAlignment="1">
      <alignment horizontal="left" vertical="top"/>
    </xf>
    <xf numFmtId="0" fontId="8" fillId="43" borderId="11" xfId="0" applyFont="1" applyFill="1" applyBorder="1" applyAlignment="1">
      <alignment horizontal="left" vertical="top"/>
    </xf>
    <xf numFmtId="0" fontId="7" fillId="37" borderId="11" xfId="0" applyFont="1" applyFill="1" applyBorder="1" applyAlignment="1">
      <alignment horizontal="left" vertical="top"/>
    </xf>
    <xf numFmtId="173" fontId="50" fillId="42" borderId="11" xfId="0" applyNumberFormat="1" applyFont="1" applyFill="1" applyBorder="1" applyAlignment="1">
      <alignment horizontal="left" vertical="top"/>
    </xf>
    <xf numFmtId="173" fontId="50" fillId="45" borderId="11" xfId="0" applyNumberFormat="1" applyFont="1" applyFill="1" applyBorder="1" applyAlignment="1">
      <alignment horizontal="left" vertical="top"/>
    </xf>
    <xf numFmtId="173" fontId="8" fillId="37" borderId="11" xfId="0" applyNumberFormat="1" applyFont="1" applyFill="1" applyBorder="1" applyAlignment="1">
      <alignment horizontal="left" vertical="top"/>
    </xf>
    <xf numFmtId="0" fontId="8" fillId="37" borderId="12" xfId="0" applyFont="1" applyFill="1" applyBorder="1" applyAlignment="1">
      <alignment horizontal="left" vertical="top" wrapText="1"/>
    </xf>
    <xf numFmtId="0" fontId="51" fillId="42" borderId="11" xfId="0" applyFont="1" applyFill="1" applyBorder="1" applyAlignment="1">
      <alignment horizontal="left" vertical="top" wrapText="1"/>
    </xf>
    <xf numFmtId="0" fontId="8" fillId="43" borderId="11" xfId="0" applyFont="1" applyFill="1" applyBorder="1" applyAlignment="1">
      <alignment horizontal="left" vertical="top" wrapText="1"/>
    </xf>
    <xf numFmtId="49" fontId="7" fillId="37" borderId="11" xfId="0" applyNumberFormat="1" applyFont="1" applyFill="1" applyBorder="1" applyAlignment="1">
      <alignment horizontal="left" vertical="top"/>
    </xf>
    <xf numFmtId="172" fontId="8" fillId="38" borderId="11" xfId="42" applyFont="1" applyFill="1" applyBorder="1" applyAlignment="1" applyProtection="1">
      <alignment horizontal="left" vertical="top"/>
      <protection/>
    </xf>
    <xf numFmtId="172" fontId="7" fillId="43" borderId="11" xfId="42" applyFont="1" applyFill="1" applyBorder="1" applyAlignment="1" applyProtection="1">
      <alignment horizontal="left" vertical="top"/>
      <protection/>
    </xf>
    <xf numFmtId="0" fontId="9" fillId="46" borderId="11" xfId="0" applyFont="1" applyFill="1" applyBorder="1" applyAlignment="1">
      <alignment horizontal="left" vertical="top"/>
    </xf>
    <xf numFmtId="0" fontId="10" fillId="46" borderId="11" xfId="0" applyFont="1" applyFill="1" applyBorder="1" applyAlignment="1">
      <alignment horizontal="left" vertical="top"/>
    </xf>
    <xf numFmtId="172" fontId="10" fillId="46" borderId="11" xfId="42" applyFont="1" applyFill="1" applyBorder="1" applyAlignment="1" applyProtection="1">
      <alignment horizontal="left" vertical="top"/>
      <protection/>
    </xf>
    <xf numFmtId="0" fontId="7" fillId="39" borderId="11" xfId="0" applyFont="1" applyFill="1" applyBorder="1" applyAlignment="1">
      <alignment horizontal="left" vertical="top"/>
    </xf>
    <xf numFmtId="0" fontId="7" fillId="37" borderId="11" xfId="0" applyFont="1" applyFill="1" applyBorder="1" applyAlignment="1">
      <alignment horizontal="left" vertical="top" wrapText="1"/>
    </xf>
    <xf numFmtId="172" fontId="8" fillId="37" borderId="11" xfId="42" applyFont="1" applyFill="1" applyBorder="1" applyAlignment="1" applyProtection="1">
      <alignment horizontal="left" vertical="top" wrapText="1"/>
      <protection/>
    </xf>
    <xf numFmtId="172" fontId="50" fillId="42" borderId="11" xfId="42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Border="1" applyAlignment="1">
      <alignment horizontal="left" vertical="top"/>
    </xf>
    <xf numFmtId="0" fontId="50" fillId="42" borderId="13" xfId="0" applyFont="1" applyFill="1" applyBorder="1" applyAlignment="1">
      <alignment horizontal="left" vertical="top"/>
    </xf>
    <xf numFmtId="0" fontId="8" fillId="11" borderId="11" xfId="0" applyFont="1" applyFill="1" applyBorder="1" applyAlignment="1">
      <alignment horizontal="left" vertical="top" wrapText="1"/>
    </xf>
    <xf numFmtId="0" fontId="7" fillId="47" borderId="11" xfId="0" applyFont="1" applyFill="1" applyBorder="1" applyAlignment="1">
      <alignment horizontal="left" vertical="top"/>
    </xf>
    <xf numFmtId="172" fontId="7" fillId="11" borderId="11" xfId="42" applyFont="1" applyFill="1" applyBorder="1" applyAlignment="1" applyProtection="1">
      <alignment horizontal="left" vertical="top"/>
      <protection/>
    </xf>
    <xf numFmtId="0" fontId="8" fillId="48" borderId="11" xfId="0" applyFont="1" applyFill="1" applyBorder="1" applyAlignment="1">
      <alignment horizontal="left" vertical="top" wrapText="1"/>
    </xf>
    <xf numFmtId="0" fontId="8" fillId="49" borderId="11" xfId="0" applyFont="1" applyFill="1" applyBorder="1" applyAlignment="1">
      <alignment horizontal="left" vertical="top"/>
    </xf>
    <xf numFmtId="0" fontId="7" fillId="49" borderId="11" xfId="0" applyFont="1" applyFill="1" applyBorder="1" applyAlignment="1">
      <alignment horizontal="left" vertical="top"/>
    </xf>
    <xf numFmtId="172" fontId="7" fillId="49" borderId="11" xfId="42" applyFont="1" applyFill="1" applyBorder="1" applyAlignment="1" applyProtection="1">
      <alignment horizontal="left" vertical="top"/>
      <protection/>
    </xf>
    <xf numFmtId="0" fontId="8" fillId="49" borderId="11" xfId="0" applyFont="1" applyFill="1" applyBorder="1" applyAlignment="1">
      <alignment horizontal="left" vertical="top" wrapText="1"/>
    </xf>
    <xf numFmtId="0" fontId="0" fillId="45" borderId="0" xfId="0" applyFill="1" applyAlignment="1">
      <alignment/>
    </xf>
    <xf numFmtId="0" fontId="8" fillId="45" borderId="11" xfId="0" applyFont="1" applyFill="1" applyBorder="1" applyAlignment="1">
      <alignment horizontal="left" vertical="top" wrapText="1"/>
    </xf>
    <xf numFmtId="0" fontId="11" fillId="45" borderId="11" xfId="0" applyFont="1" applyFill="1" applyBorder="1" applyAlignment="1">
      <alignment horizontal="left" vertical="top"/>
    </xf>
    <xf numFmtId="0" fontId="53" fillId="37" borderId="0" xfId="0" applyFont="1" applyFill="1" applyAlignment="1">
      <alignment/>
    </xf>
    <xf numFmtId="0" fontId="8" fillId="44" borderId="11" xfId="0" applyFont="1" applyFill="1" applyBorder="1" applyAlignment="1">
      <alignment horizontal="left" vertical="top" wrapText="1"/>
    </xf>
    <xf numFmtId="0" fontId="51" fillId="44" borderId="11" xfId="0" applyFont="1" applyFill="1" applyBorder="1" applyAlignment="1">
      <alignment horizontal="left" vertical="top" wrapText="1"/>
    </xf>
    <xf numFmtId="172" fontId="51" fillId="44" borderId="11" xfId="42" applyFont="1" applyFill="1" applyBorder="1" applyAlignment="1" applyProtection="1">
      <alignment horizontal="left" vertical="top" wrapText="1"/>
      <protection/>
    </xf>
    <xf numFmtId="172" fontId="51" fillId="45" borderId="11" xfId="42" applyFont="1" applyFill="1" applyBorder="1" applyAlignment="1" applyProtection="1">
      <alignment horizontal="left" vertical="top"/>
      <protection/>
    </xf>
    <xf numFmtId="0" fontId="54" fillId="39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PageLayoutView="0" workbookViewId="0" topLeftCell="A23">
      <selection activeCell="H27" sqref="H27"/>
    </sheetView>
  </sheetViews>
  <sheetFormatPr defaultColWidth="9.140625" defaultRowHeight="20.25" customHeight="1"/>
  <cols>
    <col min="1" max="1" width="12.8515625" style="11" customWidth="1"/>
    <col min="2" max="2" width="35.8515625" style="0" customWidth="1"/>
    <col min="3" max="3" width="16.8515625" style="0" customWidth="1"/>
    <col min="4" max="4" width="27.8515625" style="0" customWidth="1"/>
    <col min="5" max="5" width="31.00390625" style="0" customWidth="1"/>
    <col min="6" max="6" width="60.421875" style="0" customWidth="1"/>
    <col min="7" max="7" width="11.8515625" style="0" customWidth="1"/>
  </cols>
  <sheetData>
    <row r="1" spans="2:8" ht="20.25" customHeight="1">
      <c r="B1" s="97"/>
      <c r="C1" s="97"/>
      <c r="D1" s="97"/>
      <c r="G1" s="11"/>
      <c r="H1" s="11"/>
    </row>
    <row r="2" spans="2:8" ht="12.75" customHeight="1">
      <c r="B2" s="99"/>
      <c r="C2" s="99"/>
      <c r="D2" s="99"/>
      <c r="E2" s="99"/>
      <c r="F2" s="99"/>
      <c r="G2" s="11"/>
      <c r="H2" s="11"/>
    </row>
    <row r="3" spans="2:8" ht="37.5" customHeight="1">
      <c r="B3" s="100" t="s">
        <v>90</v>
      </c>
      <c r="C3" s="100"/>
      <c r="D3" s="100"/>
      <c r="E3" s="100"/>
      <c r="F3" s="100"/>
      <c r="G3" s="11"/>
      <c r="H3" s="11"/>
    </row>
    <row r="4" spans="2:8" ht="12.75" customHeight="1" hidden="1">
      <c r="B4" s="1"/>
      <c r="C4" s="2"/>
      <c r="D4" s="2"/>
      <c r="E4" s="3"/>
      <c r="F4" s="4" t="s">
        <v>0</v>
      </c>
      <c r="G4" s="11"/>
      <c r="H4" s="11"/>
    </row>
    <row r="5" spans="2:8" ht="12.75" customHeight="1">
      <c r="B5" s="5"/>
      <c r="C5" s="2"/>
      <c r="D5" s="2"/>
      <c r="E5" s="3"/>
      <c r="F5" s="4"/>
      <c r="G5" s="11"/>
      <c r="H5" s="11"/>
    </row>
    <row r="6" spans="2:8" ht="12.75" customHeight="1">
      <c r="B6" s="5"/>
      <c r="C6" s="2"/>
      <c r="D6" s="2"/>
      <c r="E6" s="3"/>
      <c r="F6" s="4" t="s">
        <v>77</v>
      </c>
      <c r="G6" s="11"/>
      <c r="H6" s="11"/>
    </row>
    <row r="7" spans="2:8" ht="12.75" customHeight="1">
      <c r="B7" s="101" t="s">
        <v>1</v>
      </c>
      <c r="C7" s="103" t="s">
        <v>2</v>
      </c>
      <c r="D7" s="101" t="s">
        <v>92</v>
      </c>
      <c r="E7" s="22">
        <v>2024</v>
      </c>
      <c r="F7" s="104" t="s">
        <v>93</v>
      </c>
      <c r="G7" s="11"/>
      <c r="H7" s="11"/>
    </row>
    <row r="8" spans="2:8" ht="34.5" customHeight="1">
      <c r="B8" s="102"/>
      <c r="C8" s="103"/>
      <c r="D8" s="101"/>
      <c r="E8" s="21" t="s">
        <v>3</v>
      </c>
      <c r="F8" s="104"/>
      <c r="G8" s="11"/>
      <c r="H8" s="11"/>
    </row>
    <row r="9" spans="1:8" s="6" customFormat="1" ht="14.25" customHeight="1">
      <c r="A9" s="12"/>
      <c r="B9" s="23" t="s">
        <v>4</v>
      </c>
      <c r="C9" s="24">
        <v>51</v>
      </c>
      <c r="D9" s="25">
        <f>SUM(D10:D14)</f>
        <v>3817000</v>
      </c>
      <c r="E9" s="25">
        <f>SUM(E10:E14)</f>
        <v>3817000</v>
      </c>
      <c r="F9" s="26"/>
      <c r="G9" s="12"/>
      <c r="H9" s="12"/>
    </row>
    <row r="10" spans="2:8" ht="14.25" customHeight="1">
      <c r="B10" s="27" t="s">
        <v>5</v>
      </c>
      <c r="C10" s="28"/>
      <c r="D10" s="29">
        <v>2717000</v>
      </c>
      <c r="E10" s="29">
        <v>2717000</v>
      </c>
      <c r="F10" s="28" t="s">
        <v>51</v>
      </c>
      <c r="G10" s="11"/>
      <c r="H10" s="11"/>
    </row>
    <row r="11" spans="2:8" ht="67.5" customHeight="1">
      <c r="B11" s="28" t="s">
        <v>6</v>
      </c>
      <c r="C11" s="28"/>
      <c r="D11" s="29">
        <v>1000000</v>
      </c>
      <c r="E11" s="29">
        <v>1000000</v>
      </c>
      <c r="F11" s="27" t="s">
        <v>72</v>
      </c>
      <c r="G11" s="11"/>
      <c r="H11" s="11"/>
    </row>
    <row r="12" spans="2:8" ht="21.75" customHeight="1">
      <c r="B12" s="28" t="s">
        <v>35</v>
      </c>
      <c r="C12" s="28"/>
      <c r="D12" s="29">
        <v>100000</v>
      </c>
      <c r="E12" s="29">
        <v>100000</v>
      </c>
      <c r="F12" s="27" t="s">
        <v>71</v>
      </c>
      <c r="G12" s="11"/>
      <c r="H12" s="11"/>
    </row>
    <row r="13" spans="3:8" ht="14.25" customHeight="1">
      <c r="C13" s="28"/>
      <c r="D13" s="30"/>
      <c r="E13" s="29"/>
      <c r="G13" s="11"/>
      <c r="H13" s="11"/>
    </row>
    <row r="14" spans="2:8" ht="15" customHeight="1">
      <c r="B14" s="31"/>
      <c r="C14" s="31"/>
      <c r="D14" s="30"/>
      <c r="E14" s="29"/>
      <c r="F14" s="32"/>
      <c r="G14" s="11"/>
      <c r="H14" s="11"/>
    </row>
    <row r="15" spans="1:8" s="6" customFormat="1" ht="12" customHeight="1">
      <c r="A15" s="12"/>
      <c r="B15" s="33" t="s">
        <v>8</v>
      </c>
      <c r="C15" s="34">
        <v>61</v>
      </c>
      <c r="D15" s="35">
        <f>SUM(D17:D18)</f>
        <v>60000</v>
      </c>
      <c r="E15" s="35">
        <f>SUM(E17:E18)</f>
        <v>60000</v>
      </c>
      <c r="F15" s="36"/>
      <c r="G15" s="12"/>
      <c r="H15" s="12"/>
    </row>
    <row r="16" spans="2:8" ht="12" customHeight="1">
      <c r="B16" s="37" t="s">
        <v>5</v>
      </c>
      <c r="C16" s="38" t="s">
        <v>9</v>
      </c>
      <c r="D16" s="39">
        <v>0</v>
      </c>
      <c r="E16" s="40"/>
      <c r="F16" s="41"/>
      <c r="G16" s="11"/>
      <c r="H16" s="11"/>
    </row>
    <row r="17" spans="2:8" ht="12" customHeight="1">
      <c r="B17" s="38" t="s">
        <v>6</v>
      </c>
      <c r="C17" s="38"/>
      <c r="D17" s="42">
        <v>60000</v>
      </c>
      <c r="E17" s="43">
        <v>60000</v>
      </c>
      <c r="F17" s="41" t="s">
        <v>91</v>
      </c>
      <c r="G17" s="11"/>
      <c r="H17" s="11"/>
    </row>
    <row r="18" spans="2:8" ht="12" customHeight="1">
      <c r="B18" s="38" t="s">
        <v>55</v>
      </c>
      <c r="C18" s="38"/>
      <c r="D18" s="42"/>
      <c r="E18" s="43"/>
      <c r="F18" s="41"/>
      <c r="G18" s="11"/>
      <c r="H18" s="11"/>
    </row>
    <row r="19" spans="1:8" s="6" customFormat="1" ht="24.75" customHeight="1">
      <c r="A19" s="12"/>
      <c r="B19" s="44" t="s">
        <v>10</v>
      </c>
      <c r="C19" s="34">
        <v>65</v>
      </c>
      <c r="D19" s="35">
        <f>SUM(D20:D26)</f>
        <v>626000</v>
      </c>
      <c r="E19" s="35">
        <f>SUM(E20:E26)</f>
        <v>626000</v>
      </c>
      <c r="F19" s="45"/>
      <c r="G19" s="12"/>
      <c r="H19" s="12"/>
    </row>
    <row r="20" spans="2:8" ht="14.25" customHeight="1">
      <c r="B20" s="46" t="s">
        <v>6</v>
      </c>
      <c r="C20" s="46"/>
      <c r="D20" s="43">
        <v>553000</v>
      </c>
      <c r="E20" s="43">
        <v>553000</v>
      </c>
      <c r="F20" s="46"/>
      <c r="G20" s="11"/>
      <c r="H20" s="11"/>
    </row>
    <row r="21" spans="2:8" ht="14.25" customHeight="1">
      <c r="B21" s="46" t="s">
        <v>11</v>
      </c>
      <c r="C21" s="46"/>
      <c r="D21" s="43">
        <v>67000</v>
      </c>
      <c r="E21" s="43">
        <v>67000</v>
      </c>
      <c r="F21" s="38" t="s">
        <v>12</v>
      </c>
      <c r="G21" s="11"/>
      <c r="H21" s="11"/>
    </row>
    <row r="22" spans="2:8" ht="15" customHeight="1">
      <c r="B22" s="46" t="s">
        <v>13</v>
      </c>
      <c r="C22" s="38"/>
      <c r="D22" s="42"/>
      <c r="E22" s="43"/>
      <c r="F22" s="46" t="s">
        <v>50</v>
      </c>
      <c r="G22" s="11"/>
      <c r="H22" s="11"/>
    </row>
    <row r="23" spans="2:8" ht="53.25" customHeight="1">
      <c r="B23" s="46" t="s">
        <v>14</v>
      </c>
      <c r="C23" s="38" t="s">
        <v>59</v>
      </c>
      <c r="D23" s="42">
        <v>0</v>
      </c>
      <c r="E23" s="43">
        <v>0</v>
      </c>
      <c r="F23" s="37"/>
      <c r="G23" s="11"/>
      <c r="H23" s="11"/>
    </row>
    <row r="24" spans="2:8" ht="26.25" customHeight="1">
      <c r="B24" s="37" t="s">
        <v>60</v>
      </c>
      <c r="C24" s="38" t="s">
        <v>61</v>
      </c>
      <c r="D24" s="42">
        <v>6000</v>
      </c>
      <c r="E24" s="43">
        <v>6000</v>
      </c>
      <c r="F24" s="46" t="s">
        <v>68</v>
      </c>
      <c r="G24" s="11"/>
      <c r="H24" s="11"/>
    </row>
    <row r="25" spans="2:8" ht="15" customHeight="1">
      <c r="B25" s="46"/>
      <c r="C25" s="38"/>
      <c r="D25" s="42">
        <v>0</v>
      </c>
      <c r="E25" s="43"/>
      <c r="F25" s="46" t="s">
        <v>53</v>
      </c>
      <c r="G25" s="11"/>
      <c r="H25" s="11"/>
    </row>
    <row r="26" spans="2:8" ht="30.75" customHeight="1">
      <c r="B26" s="38"/>
      <c r="C26" s="38"/>
      <c r="D26" s="42"/>
      <c r="E26" s="43"/>
      <c r="F26" s="38"/>
      <c r="G26" s="11"/>
      <c r="H26" s="11"/>
    </row>
    <row r="27" spans="1:8" s="88" customFormat="1" ht="30.75" customHeight="1">
      <c r="A27" s="11"/>
      <c r="B27" s="93"/>
      <c r="C27" s="93"/>
      <c r="D27" s="94"/>
      <c r="E27" s="95"/>
      <c r="F27" s="92"/>
      <c r="G27" s="11"/>
      <c r="H27" s="11"/>
    </row>
    <row r="28" spans="2:8" ht="30.75" customHeight="1">
      <c r="B28" s="96"/>
      <c r="C28" s="38"/>
      <c r="D28" s="42"/>
      <c r="E28" s="43"/>
      <c r="F28" s="38" t="s">
        <v>89</v>
      </c>
      <c r="G28" s="11"/>
      <c r="H28" s="11"/>
    </row>
    <row r="29" spans="1:8" s="6" customFormat="1" ht="14.25" customHeight="1">
      <c r="A29" s="12"/>
      <c r="B29" s="48" t="s">
        <v>62</v>
      </c>
      <c r="C29" s="49" t="s">
        <v>40</v>
      </c>
      <c r="D29" s="35">
        <f>SUM(D30:D31)</f>
        <v>96300</v>
      </c>
      <c r="E29" s="35">
        <f>SUM(E30:E31)</f>
        <v>96300</v>
      </c>
      <c r="F29" s="50"/>
      <c r="G29" s="12"/>
      <c r="H29" s="12"/>
    </row>
    <row r="30" spans="1:8" s="7" customFormat="1" ht="14.25" customHeight="1">
      <c r="A30" s="13"/>
      <c r="B30" s="51" t="s">
        <v>5</v>
      </c>
      <c r="C30" s="52"/>
      <c r="D30" s="53">
        <v>92800</v>
      </c>
      <c r="E30" s="53">
        <v>92800</v>
      </c>
      <c r="F30" s="51" t="s">
        <v>94</v>
      </c>
      <c r="G30" s="13"/>
      <c r="H30" s="13"/>
    </row>
    <row r="31" spans="2:8" ht="14.25" customHeight="1">
      <c r="B31" s="46" t="s">
        <v>6</v>
      </c>
      <c r="C31" s="54"/>
      <c r="D31" s="43">
        <v>3500</v>
      </c>
      <c r="E31" s="43">
        <v>3500</v>
      </c>
      <c r="F31" s="46" t="s">
        <v>36</v>
      </c>
      <c r="G31" s="11"/>
      <c r="H31" s="11"/>
    </row>
    <row r="32" spans="1:8" s="6" customFormat="1" ht="14.25" customHeight="1">
      <c r="A32" s="12"/>
      <c r="B32" s="55" t="s">
        <v>63</v>
      </c>
      <c r="C32" s="56" t="s">
        <v>39</v>
      </c>
      <c r="D32" s="35">
        <f>D33+D34+D35</f>
        <v>10000</v>
      </c>
      <c r="E32" s="35">
        <f>E33+E34+E35</f>
        <v>10000</v>
      </c>
      <c r="F32" s="50"/>
      <c r="G32" s="12"/>
      <c r="H32" s="12"/>
    </row>
    <row r="33" spans="2:8" ht="14.25" customHeight="1">
      <c r="B33" s="37" t="s">
        <v>5</v>
      </c>
      <c r="C33" s="57"/>
      <c r="D33" s="43"/>
      <c r="E33" s="58"/>
      <c r="F33" s="46"/>
      <c r="G33" s="11"/>
      <c r="H33" s="11"/>
    </row>
    <row r="34" spans="2:8" ht="14.25" customHeight="1">
      <c r="B34" s="37" t="s">
        <v>6</v>
      </c>
      <c r="C34" s="59"/>
      <c r="D34" s="40">
        <v>10000</v>
      </c>
      <c r="E34" s="40">
        <v>10000</v>
      </c>
      <c r="F34" s="60" t="s">
        <v>88</v>
      </c>
      <c r="G34" s="11"/>
      <c r="H34" s="11"/>
    </row>
    <row r="35" spans="2:8" ht="14.25" customHeight="1">
      <c r="B35" s="37"/>
      <c r="C35" s="59"/>
      <c r="D35" s="40"/>
      <c r="E35" s="40"/>
      <c r="F35" s="60"/>
      <c r="G35" s="11"/>
      <c r="H35" s="11"/>
    </row>
    <row r="36" spans="1:8" s="6" customFormat="1" ht="14.25" customHeight="1">
      <c r="A36" s="12"/>
      <c r="B36" s="48" t="s">
        <v>64</v>
      </c>
      <c r="C36" s="44" t="s">
        <v>38</v>
      </c>
      <c r="D36" s="35">
        <f>SUM(D37:D38)</f>
        <v>90000</v>
      </c>
      <c r="E36" s="35">
        <f>SUM(E37:E38)</f>
        <v>90000</v>
      </c>
      <c r="F36" s="50"/>
      <c r="G36" s="12"/>
      <c r="H36" s="12"/>
    </row>
    <row r="37" spans="2:8" ht="33.75" customHeight="1">
      <c r="B37" s="46" t="s">
        <v>14</v>
      </c>
      <c r="C37" s="61"/>
      <c r="D37" s="40">
        <v>90000</v>
      </c>
      <c r="E37" s="43">
        <v>90000</v>
      </c>
      <c r="F37" s="37" t="s">
        <v>73</v>
      </c>
      <c r="G37" s="11"/>
      <c r="H37" s="11"/>
    </row>
    <row r="38" spans="2:8" ht="18.75" customHeight="1">
      <c r="B38" s="46" t="s">
        <v>56</v>
      </c>
      <c r="C38" s="59"/>
      <c r="D38" s="40"/>
      <c r="E38" s="40"/>
      <c r="F38" s="37"/>
      <c r="G38" s="11"/>
      <c r="H38" s="11"/>
    </row>
    <row r="39" spans="1:8" s="8" customFormat="1" ht="12.75" customHeight="1">
      <c r="A39" s="14"/>
      <c r="B39" s="62" t="s">
        <v>15</v>
      </c>
      <c r="C39" s="63" t="s">
        <v>41</v>
      </c>
      <c r="D39" s="35">
        <f>SUM(D40:D42)</f>
        <v>227000</v>
      </c>
      <c r="E39" s="35">
        <f>SUM(E40:E42)</f>
        <v>227000</v>
      </c>
      <c r="F39" s="33"/>
      <c r="G39" s="14"/>
      <c r="H39" s="14"/>
    </row>
    <row r="40" spans="2:8" ht="12.75" customHeight="1">
      <c r="B40" s="64" t="s">
        <v>7</v>
      </c>
      <c r="C40" s="57"/>
      <c r="D40" s="43">
        <v>217500</v>
      </c>
      <c r="E40" s="40">
        <v>217500</v>
      </c>
      <c r="F40" s="37" t="s">
        <v>95</v>
      </c>
      <c r="G40" s="11"/>
      <c r="H40" s="11"/>
    </row>
    <row r="41" spans="2:8" ht="12.75" customHeight="1">
      <c r="B41" s="64" t="s">
        <v>54</v>
      </c>
      <c r="C41" s="57"/>
      <c r="D41" s="43">
        <v>9500</v>
      </c>
      <c r="E41" s="40">
        <v>9500</v>
      </c>
      <c r="F41" s="65"/>
      <c r="G41" s="11"/>
      <c r="H41" s="11"/>
    </row>
    <row r="42" spans="2:8" ht="12.75" customHeight="1">
      <c r="B42" s="60"/>
      <c r="C42" s="61"/>
      <c r="D42" s="40"/>
      <c r="E42" s="58"/>
      <c r="F42" s="65"/>
      <c r="G42" s="11"/>
      <c r="H42" s="11"/>
    </row>
    <row r="43" spans="1:8" s="6" customFormat="1" ht="14.25" customHeight="1">
      <c r="A43" s="12"/>
      <c r="B43" s="55" t="s">
        <v>65</v>
      </c>
      <c r="C43" s="44" t="s">
        <v>42</v>
      </c>
      <c r="D43" s="35">
        <f>SUM(D44:D46)</f>
        <v>119000</v>
      </c>
      <c r="E43" s="35">
        <f>SUM(E44:E46)</f>
        <v>119000</v>
      </c>
      <c r="F43" s="66"/>
      <c r="G43" s="12"/>
      <c r="H43" s="12"/>
    </row>
    <row r="44" spans="2:8" ht="45" customHeight="1">
      <c r="B44" s="37" t="s">
        <v>17</v>
      </c>
      <c r="C44" s="61"/>
      <c r="D44" s="40">
        <v>70000</v>
      </c>
      <c r="E44" s="43">
        <v>70000</v>
      </c>
      <c r="F44" s="37" t="s">
        <v>49</v>
      </c>
      <c r="G44" s="11"/>
      <c r="H44" s="11"/>
    </row>
    <row r="45" spans="2:8" ht="14.25" customHeight="1">
      <c r="B45" s="46" t="s">
        <v>16</v>
      </c>
      <c r="C45" s="59"/>
      <c r="D45" s="58">
        <v>49000</v>
      </c>
      <c r="E45" s="40">
        <v>49000</v>
      </c>
      <c r="F45" s="37" t="s">
        <v>52</v>
      </c>
      <c r="G45" s="11"/>
      <c r="H45" s="11"/>
    </row>
    <row r="46" spans="2:8" ht="18.75" customHeight="1">
      <c r="B46" s="46"/>
      <c r="C46" s="59"/>
      <c r="D46" s="58"/>
      <c r="E46" s="40"/>
      <c r="F46" s="37"/>
      <c r="G46" s="11"/>
      <c r="H46" s="11"/>
    </row>
    <row r="47" spans="1:8" s="6" customFormat="1" ht="14.25" customHeight="1">
      <c r="A47" s="12"/>
      <c r="B47" s="48" t="s">
        <v>66</v>
      </c>
      <c r="C47" s="44" t="s">
        <v>43</v>
      </c>
      <c r="D47" s="35">
        <f>SUM(D48:D49)</f>
        <v>79000</v>
      </c>
      <c r="E47" s="35">
        <f>SUM(E48:E49)</f>
        <v>79000</v>
      </c>
      <c r="F47" s="66"/>
      <c r="G47" s="12"/>
      <c r="H47" s="12"/>
    </row>
    <row r="48" spans="2:8" ht="14.25" customHeight="1">
      <c r="B48" s="51" t="s">
        <v>18</v>
      </c>
      <c r="C48" s="61"/>
      <c r="D48" s="43">
        <v>63000</v>
      </c>
      <c r="E48" s="43">
        <v>63000</v>
      </c>
      <c r="F48" s="37" t="s">
        <v>52</v>
      </c>
      <c r="G48" s="11"/>
      <c r="H48" s="11"/>
    </row>
    <row r="49" spans="2:8" ht="17.25" customHeight="1">
      <c r="B49" s="46" t="s">
        <v>7</v>
      </c>
      <c r="C49" s="61"/>
      <c r="D49" s="43">
        <v>16000</v>
      </c>
      <c r="E49" s="43">
        <v>16000</v>
      </c>
      <c r="F49" s="37" t="s">
        <v>57</v>
      </c>
      <c r="G49" s="11"/>
      <c r="H49" s="11"/>
    </row>
    <row r="50" spans="1:8" s="6" customFormat="1" ht="14.25" customHeight="1">
      <c r="A50" s="12"/>
      <c r="B50" s="44" t="s">
        <v>19</v>
      </c>
      <c r="C50" s="44" t="s">
        <v>44</v>
      </c>
      <c r="D50" s="35">
        <f>SUM(D51:D53)</f>
        <v>2375000</v>
      </c>
      <c r="E50" s="35">
        <f>SUM(E51:E53)</f>
        <v>2375000</v>
      </c>
      <c r="F50" s="33"/>
      <c r="G50" s="12"/>
      <c r="H50" s="12"/>
    </row>
    <row r="51" spans="2:8" ht="14.25" customHeight="1">
      <c r="B51" s="46" t="s">
        <v>5</v>
      </c>
      <c r="C51" s="61"/>
      <c r="D51" s="43">
        <v>1075000</v>
      </c>
      <c r="E51" s="43">
        <v>1075000</v>
      </c>
      <c r="F51" s="67" t="s">
        <v>87</v>
      </c>
      <c r="G51" s="11"/>
      <c r="H51" s="11"/>
    </row>
    <row r="52" spans="2:8" ht="14.25" customHeight="1">
      <c r="B52" s="46" t="s">
        <v>11</v>
      </c>
      <c r="C52" s="68"/>
      <c r="D52" s="43">
        <v>1300000</v>
      </c>
      <c r="E52" s="43">
        <v>1300000</v>
      </c>
      <c r="F52" s="51" t="s">
        <v>37</v>
      </c>
      <c r="G52" s="11"/>
      <c r="H52" s="11"/>
    </row>
    <row r="53" spans="2:8" ht="14.25" customHeight="1">
      <c r="B53" s="46" t="s">
        <v>69</v>
      </c>
      <c r="C53" s="68"/>
      <c r="D53" s="43">
        <v>0</v>
      </c>
      <c r="E53" s="43">
        <v>0</v>
      </c>
      <c r="F53" s="51" t="s">
        <v>70</v>
      </c>
      <c r="G53" s="11"/>
      <c r="H53" s="11"/>
    </row>
    <row r="54" spans="1:8" s="15" customFormat="1" ht="14.25" customHeight="1">
      <c r="A54" s="16"/>
      <c r="B54" s="55" t="s">
        <v>67</v>
      </c>
      <c r="C54" s="44" t="s">
        <v>45</v>
      </c>
      <c r="D54" s="35">
        <f>SUM(D55)</f>
        <v>45000</v>
      </c>
      <c r="E54" s="35">
        <f>E55</f>
        <v>45000</v>
      </c>
      <c r="F54" s="44"/>
      <c r="G54" s="16"/>
      <c r="H54" s="16"/>
    </row>
    <row r="55" spans="2:8" ht="16.5" customHeight="1">
      <c r="B55" s="37" t="s">
        <v>20</v>
      </c>
      <c r="C55" s="61"/>
      <c r="D55" s="58">
        <v>45000</v>
      </c>
      <c r="E55" s="43">
        <v>45000</v>
      </c>
      <c r="F55" s="46" t="s">
        <v>21</v>
      </c>
      <c r="G55" s="11"/>
      <c r="H55" s="11"/>
    </row>
    <row r="56" spans="1:8" s="6" customFormat="1" ht="13.5" customHeight="1">
      <c r="A56" s="12"/>
      <c r="B56" s="55" t="s">
        <v>96</v>
      </c>
      <c r="C56" s="44" t="s">
        <v>46</v>
      </c>
      <c r="D56" s="35">
        <f>D58+D57</f>
        <v>236000</v>
      </c>
      <c r="E56" s="35">
        <f>E58+E57</f>
        <v>236000</v>
      </c>
      <c r="F56" s="50"/>
      <c r="G56" s="12"/>
      <c r="H56" s="12"/>
    </row>
    <row r="57" spans="2:8" ht="13.5" customHeight="1">
      <c r="B57" s="46" t="s">
        <v>22</v>
      </c>
      <c r="C57" s="61"/>
      <c r="D57" s="43">
        <v>230000</v>
      </c>
      <c r="E57" s="43">
        <v>230000</v>
      </c>
      <c r="F57" s="37" t="s">
        <v>86</v>
      </c>
      <c r="G57" s="11"/>
      <c r="H57" s="11"/>
    </row>
    <row r="58" spans="2:8" ht="13.5" customHeight="1">
      <c r="B58" s="46" t="s">
        <v>80</v>
      </c>
      <c r="C58" s="61"/>
      <c r="D58" s="43">
        <v>6000</v>
      </c>
      <c r="E58" s="43">
        <v>6000</v>
      </c>
      <c r="F58" s="37" t="s">
        <v>81</v>
      </c>
      <c r="G58" s="11"/>
      <c r="H58" s="11"/>
    </row>
    <row r="59" spans="1:8" s="88" customFormat="1" ht="18" customHeight="1">
      <c r="A59" s="11"/>
      <c r="B59" s="90" t="s">
        <v>78</v>
      </c>
      <c r="C59" s="56" t="s">
        <v>82</v>
      </c>
      <c r="D59" s="95"/>
      <c r="E59" s="95"/>
      <c r="F59" s="89"/>
      <c r="G59" s="91"/>
      <c r="H59" s="11"/>
    </row>
    <row r="60" spans="2:6" s="11" customFormat="1" ht="13.5" customHeight="1">
      <c r="B60" s="46" t="s">
        <v>79</v>
      </c>
      <c r="C60" s="61"/>
      <c r="D60" s="43"/>
      <c r="E60" s="43"/>
      <c r="F60" s="37"/>
    </row>
    <row r="61" spans="2:8" ht="12.75" customHeight="1">
      <c r="B61" s="37"/>
      <c r="C61" s="61"/>
      <c r="D61" s="40"/>
      <c r="E61" s="43"/>
      <c r="F61" s="37"/>
      <c r="G61" s="17"/>
      <c r="H61" s="11"/>
    </row>
    <row r="62" spans="1:8" s="6" customFormat="1" ht="13.5" customHeight="1">
      <c r="A62" s="12"/>
      <c r="B62" s="55" t="s">
        <v>23</v>
      </c>
      <c r="C62" s="44" t="s">
        <v>24</v>
      </c>
      <c r="D62" s="35">
        <f>D63+D64</f>
        <v>480000</v>
      </c>
      <c r="E62" s="35">
        <f>E63+E64</f>
        <v>480000</v>
      </c>
      <c r="F62" s="66"/>
      <c r="G62" s="12"/>
      <c r="H62" s="12"/>
    </row>
    <row r="63" spans="2:8" ht="14.25" customHeight="1">
      <c r="B63" s="46" t="s">
        <v>17</v>
      </c>
      <c r="C63" s="61"/>
      <c r="D63" s="40">
        <v>480000</v>
      </c>
      <c r="E63" s="69">
        <v>480000</v>
      </c>
      <c r="F63" s="37" t="s">
        <v>97</v>
      </c>
      <c r="G63" s="11"/>
      <c r="H63" s="11"/>
    </row>
    <row r="64" spans="2:8" ht="14.25" customHeight="1">
      <c r="B64" s="46"/>
      <c r="C64" s="59"/>
      <c r="D64" s="43"/>
      <c r="E64" s="70"/>
      <c r="F64" s="37"/>
      <c r="G64" s="11"/>
      <c r="H64" s="11"/>
    </row>
    <row r="65" spans="1:8" s="6" customFormat="1" ht="26.25" customHeight="1">
      <c r="A65" s="12"/>
      <c r="B65" s="33" t="s">
        <v>25</v>
      </c>
      <c r="C65" s="44">
        <v>74</v>
      </c>
      <c r="D65" s="35">
        <f>D66</f>
        <v>80000</v>
      </c>
      <c r="E65" s="35">
        <f>E66</f>
        <v>80000</v>
      </c>
      <c r="F65" s="44"/>
      <c r="G65" s="18"/>
      <c r="H65" s="12"/>
    </row>
    <row r="66" spans="1:8" s="9" customFormat="1" ht="14.25" customHeight="1">
      <c r="A66" s="19"/>
      <c r="B66" s="71" t="s">
        <v>26</v>
      </c>
      <c r="C66" s="72" t="s">
        <v>27</v>
      </c>
      <c r="D66" s="73">
        <f>SUM(D67:D69)</f>
        <v>80000</v>
      </c>
      <c r="E66" s="73">
        <f>SUM(E67:E69)</f>
        <v>80000</v>
      </c>
      <c r="F66" s="71"/>
      <c r="G66" s="19"/>
      <c r="H66" s="19"/>
    </row>
    <row r="67" spans="2:8" ht="14.25" customHeight="1">
      <c r="B67" s="37" t="s">
        <v>7</v>
      </c>
      <c r="C67" s="74"/>
      <c r="D67" s="58">
        <v>80000</v>
      </c>
      <c r="E67" s="43">
        <v>80000</v>
      </c>
      <c r="F67" s="46" t="s">
        <v>85</v>
      </c>
      <c r="G67" s="11"/>
      <c r="H67" s="11"/>
    </row>
    <row r="68" spans="2:8" ht="14.25" customHeight="1">
      <c r="B68" s="37" t="s">
        <v>75</v>
      </c>
      <c r="C68" s="74"/>
      <c r="D68" s="58"/>
      <c r="E68" s="43"/>
      <c r="F68" s="46" t="s">
        <v>76</v>
      </c>
      <c r="G68" s="11"/>
      <c r="H68" s="11"/>
    </row>
    <row r="69" spans="2:6" s="11" customFormat="1" ht="16.5" customHeight="1">
      <c r="B69" s="46" t="s">
        <v>75</v>
      </c>
      <c r="C69" s="74"/>
      <c r="D69" s="40"/>
      <c r="E69" s="43"/>
      <c r="F69" s="67" t="s">
        <v>58</v>
      </c>
    </row>
    <row r="70" spans="2:8" ht="17.25" customHeight="1">
      <c r="B70" s="46"/>
      <c r="C70" s="75"/>
      <c r="D70" s="76"/>
      <c r="E70" s="47"/>
      <c r="F70" s="37"/>
      <c r="G70" s="11"/>
      <c r="H70" s="11"/>
    </row>
    <row r="71" spans="1:8" s="6" customFormat="1" ht="33" customHeight="1">
      <c r="A71" s="12"/>
      <c r="B71" s="33" t="s">
        <v>28</v>
      </c>
      <c r="C71" s="33" t="s">
        <v>83</v>
      </c>
      <c r="D71" s="77">
        <f>D72</f>
        <v>450000</v>
      </c>
      <c r="E71" s="35">
        <f>E72</f>
        <v>450000</v>
      </c>
      <c r="F71" s="50"/>
      <c r="G71" s="12"/>
      <c r="H71" s="12"/>
    </row>
    <row r="72" spans="2:8" ht="25.5" customHeight="1">
      <c r="B72" s="27" t="s">
        <v>29</v>
      </c>
      <c r="C72" s="27" t="s">
        <v>83</v>
      </c>
      <c r="D72" s="30">
        <v>450000</v>
      </c>
      <c r="E72" s="29">
        <v>450000</v>
      </c>
      <c r="F72" s="28" t="s">
        <v>98</v>
      </c>
      <c r="G72" s="11"/>
      <c r="H72" s="11"/>
    </row>
    <row r="73" spans="1:8" s="6" customFormat="1" ht="31.5" customHeight="1">
      <c r="A73" s="12"/>
      <c r="B73" s="55" t="s">
        <v>30</v>
      </c>
      <c r="C73" s="44" t="s">
        <v>84</v>
      </c>
      <c r="D73" s="35">
        <f>D74</f>
        <v>17000</v>
      </c>
      <c r="E73" s="35">
        <f>E74</f>
        <v>17000</v>
      </c>
      <c r="F73" s="50"/>
      <c r="G73" s="12"/>
      <c r="H73" s="12"/>
    </row>
    <row r="74" spans="2:8" ht="15.75" customHeight="1">
      <c r="B74" s="27" t="s">
        <v>7</v>
      </c>
      <c r="C74" s="78"/>
      <c r="D74" s="29">
        <v>17000</v>
      </c>
      <c r="E74" s="29">
        <v>17000</v>
      </c>
      <c r="F74" s="27" t="s">
        <v>74</v>
      </c>
      <c r="G74" s="11"/>
      <c r="H74" s="11"/>
    </row>
    <row r="75" spans="1:8" s="6" customFormat="1" ht="23.25" customHeight="1">
      <c r="A75" s="12"/>
      <c r="B75" s="79" t="s">
        <v>31</v>
      </c>
      <c r="C75" s="44" t="s">
        <v>47</v>
      </c>
      <c r="D75" s="35">
        <f>D76</f>
        <v>850000</v>
      </c>
      <c r="E75" s="35">
        <f>E76</f>
        <v>850000</v>
      </c>
      <c r="F75" s="50"/>
      <c r="G75" s="12"/>
      <c r="H75" s="12"/>
    </row>
    <row r="76" spans="2:8" ht="14.25" customHeight="1">
      <c r="B76" s="80" t="s">
        <v>32</v>
      </c>
      <c r="C76" s="81" t="s">
        <v>47</v>
      </c>
      <c r="D76" s="82">
        <f>SUM(D77:D78)</f>
        <v>850000</v>
      </c>
      <c r="E76" s="82">
        <f>SUM(E77:E78)</f>
        <v>850000</v>
      </c>
      <c r="F76" s="83"/>
      <c r="G76" s="11"/>
      <c r="H76" s="11"/>
    </row>
    <row r="77" spans="2:8" ht="14.25" customHeight="1">
      <c r="B77" s="51" t="s">
        <v>7</v>
      </c>
      <c r="C77" s="46"/>
      <c r="D77" s="43">
        <v>850000</v>
      </c>
      <c r="E77" s="43">
        <v>850000</v>
      </c>
      <c r="F77" s="32" t="s">
        <v>99</v>
      </c>
      <c r="G77" s="11"/>
      <c r="H77" s="11"/>
    </row>
    <row r="78" spans="2:8" ht="47.25" customHeight="1">
      <c r="B78" s="51"/>
      <c r="C78" s="46"/>
      <c r="D78" s="43"/>
      <c r="E78" s="43"/>
      <c r="F78" s="32"/>
      <c r="G78" s="11"/>
      <c r="H78" s="11"/>
    </row>
    <row r="79" spans="1:8" s="6" customFormat="1" ht="31.5" customHeight="1">
      <c r="A79" s="12"/>
      <c r="B79" s="33" t="s">
        <v>33</v>
      </c>
      <c r="C79" s="44" t="s">
        <v>48</v>
      </c>
      <c r="D79" s="35">
        <f>D80+D81</f>
        <v>115200</v>
      </c>
      <c r="E79" s="35">
        <f>E80+E81</f>
        <v>115200</v>
      </c>
      <c r="F79" s="33"/>
      <c r="G79" s="12"/>
      <c r="H79" s="12"/>
    </row>
    <row r="80" spans="2:8" ht="14.25" customHeight="1">
      <c r="B80" s="46" t="s">
        <v>5</v>
      </c>
      <c r="C80" s="46" t="s">
        <v>48</v>
      </c>
      <c r="D80" s="43">
        <v>108200</v>
      </c>
      <c r="E80" s="43">
        <v>108200</v>
      </c>
      <c r="F80" s="37"/>
      <c r="G80" s="11"/>
      <c r="H80" s="11"/>
    </row>
    <row r="81" spans="2:8" ht="14.25" customHeight="1">
      <c r="B81" s="46" t="s">
        <v>7</v>
      </c>
      <c r="C81" s="61"/>
      <c r="D81" s="43">
        <v>7000</v>
      </c>
      <c r="E81" s="43">
        <v>7000</v>
      </c>
      <c r="F81" s="37"/>
      <c r="G81" s="11"/>
      <c r="H81" s="11"/>
    </row>
    <row r="82" spans="1:8" s="10" customFormat="1" ht="30" customHeight="1">
      <c r="A82" s="20"/>
      <c r="B82" s="84" t="s">
        <v>34</v>
      </c>
      <c r="C82" s="85"/>
      <c r="D82" s="86">
        <f>D9+D15+D19+D29+D32+D36+D39+D43+D47+D50+D54+D56+D59+D62+D65+D71+D73+D75+D79</f>
        <v>9772500</v>
      </c>
      <c r="E82" s="86">
        <f>E9+E15+E19+E29+E32+E36+E39+E43+E47+E50+E54+E56+E59+E62+E65+E71+E73+E75+E79</f>
        <v>9772500</v>
      </c>
      <c r="F82" s="87"/>
      <c r="G82" s="20"/>
      <c r="H82" s="20"/>
    </row>
    <row r="84" spans="4:5" ht="20.25" customHeight="1">
      <c r="D84" s="98"/>
      <c r="E84" s="98"/>
    </row>
  </sheetData>
  <sheetProtection selectLockedCells="1" selectUnlockedCells="1"/>
  <mergeCells count="8">
    <mergeCell ref="B1:D1"/>
    <mergeCell ref="D84:E84"/>
    <mergeCell ref="B2:F2"/>
    <mergeCell ref="B3:F3"/>
    <mergeCell ref="B7:B8"/>
    <mergeCell ref="C7:C8"/>
    <mergeCell ref="D7:D8"/>
    <mergeCell ref="F7:F8"/>
  </mergeCells>
  <printOptions horizontalCentered="1"/>
  <pageMargins left="0.15748031496062992" right="0.8267716535433072" top="0.2362204724409449" bottom="0" header="0.5118110236220472" footer="0.5118110236220472"/>
  <pageSetup fitToHeight="1" fitToWidth="1" horizontalDpi="600" verticalDpi="600" orientation="portrait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:F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Contabilitate</cp:lastModifiedBy>
  <cp:lastPrinted>2024-01-12T08:21:51Z</cp:lastPrinted>
  <dcterms:created xsi:type="dcterms:W3CDTF">2017-03-16T13:44:30Z</dcterms:created>
  <dcterms:modified xsi:type="dcterms:W3CDTF">2024-01-12T09:57:25Z</dcterms:modified>
  <cp:category/>
  <cp:version/>
  <cp:contentType/>
  <cp:contentStatus/>
</cp:coreProperties>
</file>